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"/>
    </mc:Choice>
  </mc:AlternateContent>
  <bookViews>
    <workbookView xWindow="-120" yWindow="-12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20" i="1" l="1"/>
  <c r="L186" i="1" l="1"/>
  <c r="G186" i="1"/>
  <c r="H186" i="1"/>
  <c r="I186" i="1"/>
  <c r="J186" i="1"/>
  <c r="F186" i="1"/>
  <c r="L112" i="1" l="1"/>
  <c r="J112" i="1"/>
  <c r="I112" i="1"/>
  <c r="H112" i="1"/>
  <c r="G112" i="1"/>
  <c r="F112" i="1"/>
  <c r="B104" i="1"/>
  <c r="L103" i="1"/>
  <c r="J103" i="1"/>
  <c r="I103" i="1"/>
  <c r="H103" i="1"/>
  <c r="G103" i="1"/>
  <c r="F103" i="1"/>
  <c r="A95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A131" i="1"/>
  <c r="L130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A113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24" i="1" l="1"/>
  <c r="J150" i="1"/>
  <c r="G168" i="1"/>
  <c r="I24" i="1"/>
  <c r="H24" i="1"/>
  <c r="G24" i="1"/>
  <c r="L59" i="1"/>
  <c r="J59" i="1"/>
  <c r="H150" i="1"/>
  <c r="L185" i="1"/>
  <c r="I150" i="1"/>
  <c r="F168" i="1"/>
  <c r="G150" i="1"/>
  <c r="H41" i="1"/>
  <c r="J24" i="1"/>
  <c r="F41" i="1"/>
  <c r="F113" i="1"/>
  <c r="I41" i="1"/>
  <c r="H113" i="1"/>
  <c r="L24" i="1"/>
  <c r="G41" i="1"/>
  <c r="G113" i="1"/>
  <c r="I113" i="1"/>
  <c r="J168" i="1"/>
  <c r="F185" i="1"/>
  <c r="I168" i="1"/>
  <c r="H168" i="1"/>
  <c r="L150" i="1"/>
  <c r="I59" i="1"/>
  <c r="H59" i="1"/>
  <c r="I185" i="1"/>
  <c r="L41" i="1"/>
  <c r="G59" i="1"/>
  <c r="L113" i="1"/>
  <c r="H185" i="1"/>
  <c r="F150" i="1"/>
  <c r="J185" i="1"/>
  <c r="J41" i="1"/>
  <c r="F59" i="1"/>
  <c r="J113" i="1"/>
  <c r="L168" i="1"/>
  <c r="G185" i="1"/>
  <c r="F76" i="1"/>
  <c r="F95" i="1"/>
  <c r="J76" i="1"/>
  <c r="J95" i="1"/>
  <c r="G76" i="1"/>
  <c r="G95" i="1"/>
  <c r="L76" i="1"/>
  <c r="L95" i="1"/>
  <c r="H76" i="1"/>
  <c r="H95" i="1"/>
  <c r="I76" i="1"/>
  <c r="I95" i="1"/>
  <c r="H131" i="1"/>
  <c r="I131" i="1"/>
  <c r="F131" i="1"/>
  <c r="J131" i="1"/>
  <c r="G131" i="1"/>
  <c r="L131" i="1"/>
</calcChain>
</file>

<file path=xl/sharedStrings.xml><?xml version="1.0" encoding="utf-8"?>
<sst xmlns="http://schemas.openxmlformats.org/spreadsheetml/2006/main" count="315" uniqueCount="85">
  <si>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</si>
  <si>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</si>
  <si>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</si>
  <si>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</si>
  <si>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</si>
  <si>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</si>
  <si>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</si>
  <si>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</si>
  <si>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</si>
  <si>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</si>
  <si>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</si>
  <si>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</si>
  <si>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</si>
  <si>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</si>
  <si>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</si>
  <si>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</si>
  <si>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</si>
  <si>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</si>
  <si>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</si>
  <si>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</si>
  <si>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</si>
  <si>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</si>
  <si>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</si>
  <si>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</si>
  <si>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</si>
  <si>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</si>
  <si>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</si>
  <si>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</si>
  <si>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</si>
  <si>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</si>
  <si>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</si>
  <si>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</si>
  <si>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</si>
  <si>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</si>
  <si>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</si>
  <si>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</si>
  <si>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</si>
  <si>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</si>
  <si>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</si>
  <si>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</si>
  <si>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</si>
  <si>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</si>
  <si>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</si>
  <si>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</si>
  <si>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</si>
  <si>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</si>
  <si>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</si>
  <si>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</si>
  <si>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</si>
  <si>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</si>
  <si>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</si>
  <si>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</si>
  <si>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</si>
  <si>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</si>
  <si>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</si>
  <si>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</si>
  <si>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</si>
  <si>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</si>
  <si>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</si>
  <si>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</si>
  <si>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</si>
  <si>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</si>
  <si>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</si>
  <si>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</si>
  <si>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</si>
  <si>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</si>
  <si>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</si>
  <si>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</si>
  <si>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</si>
  <si>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</si>
  <si>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</si>
  <si>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</si>
  <si>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</si>
  <si>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</si>
  <si>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</si>
  <si>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</si>
  <si>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</si>
  <si>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</si>
  <si>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</si>
  <si>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</si>
  <si>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</si>
  <si>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</si>
  <si>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</si>
  <si>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МКОУ "Новокрестьяновская СОШ"</t>
  </si>
  <si>
    <t>Мансурова Т.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</si>
</sst>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center" vertical="top" wrapText="1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 customHeight="1" x14ac:dyDescent="0.2">
      <c r="A1" s="1" t="s">
        <v>7</v>
      </c>
      <c r="C1" s="95" t="s">
        <v>83</v>
      </c>
      <c r="D1" s="96"/>
      <c r="E1" s="97"/>
      <c r="F1" s="12" t="s">
        <v>16</v>
      </c>
      <c r="G1" s="2" t="s">
        <v>17</v>
      </c>
      <c r="H1" s="98" t="s">
        <v>38</v>
      </c>
      <c r="I1" s="98"/>
      <c r="J1" s="98"/>
      <c r="K1" s="98"/>
    </row>
    <row r="2" spans="1:12" ht="18" x14ac:dyDescent="0.2">
      <c r="A2" s="34" t="s">
        <v>6</v>
      </c>
      <c r="C2" s="2"/>
      <c r="G2" s="2" t="s">
        <v>18</v>
      </c>
      <c r="H2" s="98" t="s">
        <v>84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 x14ac:dyDescent="0.2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 x14ac:dyDescent="0.2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 x14ac:dyDescent="0.2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 x14ac:dyDescent="0.2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 x14ac:dyDescent="0.2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 x14ac:dyDescent="0.2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 x14ac:dyDescent="0.2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 x14ac:dyDescent="0.2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 x14ac:dyDescent="0.2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 x14ac:dyDescent="0.2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 x14ac:dyDescent="0.2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 x14ac:dyDescent="0.2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99" t="s">
        <v>4</v>
      </c>
      <c r="D24" s="100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 x14ac:dyDescent="0.2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 x14ac:dyDescent="0.2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 x14ac:dyDescent="0.2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 x14ac:dyDescent="0.2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 x14ac:dyDescent="0.2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 x14ac:dyDescent="0.2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 x14ac:dyDescent="0.2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 x14ac:dyDescent="0.2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 x14ac:dyDescent="0.2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 x14ac:dyDescent="0.2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 x14ac:dyDescent="0.2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 x14ac:dyDescent="0.2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 x14ac:dyDescent="0.25">
      <c r="A41" s="32">
        <f>A25</f>
        <v>1</v>
      </c>
      <c r="B41" s="32">
        <f>B25</f>
        <v>2</v>
      </c>
      <c r="C41" s="99" t="s">
        <v>4</v>
      </c>
      <c r="D41" s="100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 x14ac:dyDescent="0.2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 x14ac:dyDescent="0.2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 x14ac:dyDescent="0.2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 x14ac:dyDescent="0.2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 x14ac:dyDescent="0.2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 x14ac:dyDescent="0.2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 x14ac:dyDescent="0.2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 x14ac:dyDescent="0.2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 x14ac:dyDescent="0.2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 x14ac:dyDescent="0.2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 x14ac:dyDescent="0.2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 x14ac:dyDescent="0.2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 x14ac:dyDescent="0.2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 x14ac:dyDescent="0.25">
      <c r="A59" s="28">
        <f>A42</f>
        <v>1</v>
      </c>
      <c r="B59" s="29">
        <f>B42</f>
        <v>3</v>
      </c>
      <c r="C59" s="99" t="s">
        <v>4</v>
      </c>
      <c r="D59" s="100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 x14ac:dyDescent="0.2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 x14ac:dyDescent="0.2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 x14ac:dyDescent="0.2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 x14ac:dyDescent="0.2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 x14ac:dyDescent="0.2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 x14ac:dyDescent="0.2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 x14ac:dyDescent="0.2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 x14ac:dyDescent="0.2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 x14ac:dyDescent="0.2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 x14ac:dyDescent="0.2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 x14ac:dyDescent="0.2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 x14ac:dyDescent="0.2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 x14ac:dyDescent="0.2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 x14ac:dyDescent="0.2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 x14ac:dyDescent="0.25">
      <c r="A76" s="28">
        <f>A60</f>
        <v>1</v>
      </c>
      <c r="B76" s="29">
        <f>B60</f>
        <v>4</v>
      </c>
      <c r="C76" s="99" t="s">
        <v>4</v>
      </c>
      <c r="D76" s="100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 x14ac:dyDescent="0.2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 x14ac:dyDescent="0.2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 x14ac:dyDescent="0.2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 x14ac:dyDescent="0.2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 x14ac:dyDescent="0.2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 x14ac:dyDescent="0.2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 x14ac:dyDescent="0.2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 x14ac:dyDescent="0.2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 x14ac:dyDescent="0.2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 x14ac:dyDescent="0.2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 x14ac:dyDescent="0.2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 x14ac:dyDescent="0.2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 x14ac:dyDescent="0.2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 x14ac:dyDescent="0.2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 x14ac:dyDescent="0.2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 x14ac:dyDescent="0.25">
      <c r="A95" s="28">
        <f>A60</f>
        <v>1</v>
      </c>
      <c r="B95" s="29">
        <v>5</v>
      </c>
      <c r="C95" s="99" t="s">
        <v>4</v>
      </c>
      <c r="D95" s="100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 x14ac:dyDescent="0.25">
      <c r="A96" s="20">
        <v>1</v>
      </c>
      <c r="B96" s="21">
        <v>6</v>
      </c>
      <c r="C96" s="22" t="s">
        <v>20</v>
      </c>
      <c r="D96" s="5" t="s">
        <v>21</v>
      </c>
      <c r="E96" s="58" t="s">
        <v>70</v>
      </c>
      <c r="F96" s="48">
        <v>100.8</v>
      </c>
      <c r="G96" s="48">
        <v>9.4700000000000006</v>
      </c>
      <c r="H96" s="48">
        <v>8.99</v>
      </c>
      <c r="I96" s="48">
        <v>14.57</v>
      </c>
      <c r="J96" s="48">
        <v>238.67</v>
      </c>
      <c r="K96" s="64">
        <v>42</v>
      </c>
      <c r="L96" s="75">
        <v>22.187999999999999</v>
      </c>
    </row>
    <row r="97" spans="1:12" ht="15" x14ac:dyDescent="0.25">
      <c r="A97" s="23"/>
      <c r="B97" s="15"/>
      <c r="C97" s="11"/>
      <c r="D97" s="6"/>
      <c r="E97" s="47" t="s">
        <v>71</v>
      </c>
      <c r="F97" s="48">
        <v>60</v>
      </c>
      <c r="G97" s="48">
        <v>1.8</v>
      </c>
      <c r="H97" s="48">
        <v>2.88</v>
      </c>
      <c r="I97" s="48">
        <v>6.06</v>
      </c>
      <c r="J97" s="48">
        <v>57.18</v>
      </c>
      <c r="K97" s="64">
        <v>59</v>
      </c>
      <c r="L97" s="75">
        <v>7.2033999999999994</v>
      </c>
    </row>
    <row r="98" spans="1:12" ht="15" x14ac:dyDescent="0.25">
      <c r="A98" s="23"/>
      <c r="B98" s="15"/>
      <c r="C98" s="11"/>
      <c r="D98" s="7" t="s">
        <v>22</v>
      </c>
      <c r="E98" s="50" t="s">
        <v>52</v>
      </c>
      <c r="F98" s="49">
        <v>200</v>
      </c>
      <c r="G98" s="49">
        <v>1.06</v>
      </c>
      <c r="H98" s="49">
        <v>0</v>
      </c>
      <c r="I98" s="49">
        <v>12.83</v>
      </c>
      <c r="J98" s="49">
        <v>85.11</v>
      </c>
      <c r="K98" s="41">
        <v>49</v>
      </c>
      <c r="L98" s="75">
        <v>17</v>
      </c>
    </row>
    <row r="99" spans="1:12" ht="15" x14ac:dyDescent="0.25">
      <c r="A99" s="23"/>
      <c r="B99" s="15"/>
      <c r="C99" s="11"/>
      <c r="D99" s="7" t="s">
        <v>23</v>
      </c>
      <c r="E99" s="50" t="s">
        <v>43</v>
      </c>
      <c r="F99" s="49">
        <v>40</v>
      </c>
      <c r="G99" s="49">
        <v>3.92</v>
      </c>
      <c r="H99" s="49">
        <v>0.48</v>
      </c>
      <c r="I99" s="49">
        <v>19.88</v>
      </c>
      <c r="J99" s="49">
        <v>152.32</v>
      </c>
      <c r="K99" s="41"/>
      <c r="L99" s="77">
        <v>2.3199999999999998</v>
      </c>
    </row>
    <row r="100" spans="1:12" ht="15" x14ac:dyDescent="0.25">
      <c r="A100" s="23"/>
      <c r="B100" s="15"/>
      <c r="C100" s="11"/>
      <c r="D100" s="7" t="s">
        <v>24</v>
      </c>
      <c r="E100" s="55" t="s">
        <v>46</v>
      </c>
      <c r="F100" s="55">
        <v>100</v>
      </c>
      <c r="G100" s="55">
        <v>0.55000000000000004</v>
      </c>
      <c r="H100" s="55">
        <v>0.55000000000000004</v>
      </c>
      <c r="I100" s="55">
        <v>13.64</v>
      </c>
      <c r="J100" s="55">
        <v>40.92</v>
      </c>
      <c r="K100" s="41">
        <v>50</v>
      </c>
      <c r="L100" s="75">
        <v>9</v>
      </c>
    </row>
    <row r="101" spans="1:12" ht="15" x14ac:dyDescent="0.25">
      <c r="A101" s="23"/>
      <c r="B101" s="15"/>
      <c r="C101" s="11"/>
      <c r="D101" s="6"/>
      <c r="E101" s="50" t="s">
        <v>53</v>
      </c>
      <c r="F101" s="49">
        <v>33.33</v>
      </c>
      <c r="G101" s="49">
        <v>0.1</v>
      </c>
      <c r="H101" s="49">
        <v>0.38</v>
      </c>
      <c r="I101" s="49">
        <v>6.01</v>
      </c>
      <c r="J101" s="49">
        <v>8.4</v>
      </c>
      <c r="K101" s="41"/>
      <c r="L101" s="75">
        <v>13.998599999999998</v>
      </c>
    </row>
    <row r="102" spans="1:12" ht="15" x14ac:dyDescent="0.25">
      <c r="A102" s="23"/>
      <c r="B102" s="15"/>
      <c r="C102" s="11"/>
      <c r="D102" s="6"/>
      <c r="E102" s="50" t="s">
        <v>64</v>
      </c>
      <c r="F102" s="49">
        <v>11</v>
      </c>
      <c r="G102" s="49">
        <v>0.6</v>
      </c>
      <c r="H102" s="49">
        <v>4.5</v>
      </c>
      <c r="I102" s="49">
        <v>0.72</v>
      </c>
      <c r="J102" s="49">
        <v>46.38</v>
      </c>
      <c r="K102" s="41"/>
      <c r="L102" s="40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545.13</v>
      </c>
      <c r="G103" s="19">
        <f>SUM(G96:G102)</f>
        <v>17.500000000000004</v>
      </c>
      <c r="H103" s="19">
        <f>SUM(H96:H102)</f>
        <v>17.78</v>
      </c>
      <c r="I103" s="19">
        <f>SUM(I96:I102)</f>
        <v>73.710000000000008</v>
      </c>
      <c r="J103" s="19">
        <f>SUM(J96:J102)</f>
        <v>628.9799999999999</v>
      </c>
      <c r="K103" s="25"/>
      <c r="L103" s="19">
        <f>SUM(L96:L102)</f>
        <v>71.709999999999994</v>
      </c>
    </row>
    <row r="104" spans="1:12" ht="15" x14ac:dyDescent="0.2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 x14ac:dyDescent="0.25">
      <c r="A106" s="23"/>
      <c r="B106" s="15"/>
      <c r="C106" s="11"/>
      <c r="D106" s="7" t="s">
        <v>28</v>
      </c>
      <c r="E106" s="60" t="s">
        <v>72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 x14ac:dyDescent="0.2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 x14ac:dyDescent="0.2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 x14ac:dyDescent="0.25">
      <c r="A109" s="23"/>
      <c r="B109" s="15"/>
      <c r="C109" s="11"/>
      <c r="D109" s="7" t="s">
        <v>31</v>
      </c>
      <c r="E109" s="58" t="s">
        <v>73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 x14ac:dyDescent="0.2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 x14ac:dyDescent="0.2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 x14ac:dyDescent="0.25">
      <c r="A113" s="28">
        <f>A77</f>
        <v>1</v>
      </c>
      <c r="B113" s="29">
        <v>6</v>
      </c>
      <c r="C113" s="99" t="s">
        <v>4</v>
      </c>
      <c r="D113" s="100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0">
        <f>L85+L94</f>
        <v>143.42000000000002</v>
      </c>
    </row>
    <row r="114" spans="1:12" ht="15" x14ac:dyDescent="0.25">
      <c r="A114" s="20">
        <v>2</v>
      </c>
      <c r="B114" s="21">
        <v>7</v>
      </c>
      <c r="C114" s="22" t="s">
        <v>20</v>
      </c>
      <c r="D114" s="5" t="s">
        <v>21</v>
      </c>
      <c r="E114" s="58" t="s">
        <v>74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 x14ac:dyDescent="0.25">
      <c r="A115" s="23"/>
      <c r="B115" s="15"/>
      <c r="C115" s="11"/>
      <c r="D115" s="7" t="s">
        <v>23</v>
      </c>
      <c r="E115" s="50" t="s">
        <v>75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 x14ac:dyDescent="0.2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 x14ac:dyDescent="0.2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 x14ac:dyDescent="0.2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 x14ac:dyDescent="0.2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1">
        <v>17.850000000000001</v>
      </c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2">
        <f>SUM(L114:L119)</f>
        <v>71.710000000000008</v>
      </c>
    </row>
    <row r="121" spans="1:12" ht="15" x14ac:dyDescent="0.2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 x14ac:dyDescent="0.2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 x14ac:dyDescent="0.25">
      <c r="A124" s="23"/>
      <c r="B124" s="15"/>
      <c r="C124" s="11"/>
      <c r="D124" s="7" t="s">
        <v>29</v>
      </c>
      <c r="E124" s="60" t="s">
        <v>76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 x14ac:dyDescent="0.2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 x14ac:dyDescent="0.25">
      <c r="A126" s="23"/>
      <c r="B126" s="15"/>
      <c r="C126" s="11"/>
      <c r="D126" s="7" t="s">
        <v>31</v>
      </c>
      <c r="E126" s="58" t="s">
        <v>73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 x14ac:dyDescent="0.2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 x14ac:dyDescent="0.2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 x14ac:dyDescent="0.2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 x14ac:dyDescent="0.25">
      <c r="A131" s="28">
        <f>A114</f>
        <v>2</v>
      </c>
      <c r="B131" s="29">
        <v>7</v>
      </c>
      <c r="C131" s="99" t="s">
        <v>4</v>
      </c>
      <c r="D131" s="100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 x14ac:dyDescent="0.25">
      <c r="A132" s="14">
        <v>2</v>
      </c>
      <c r="B132" s="15">
        <v>8</v>
      </c>
      <c r="C132" s="22" t="s">
        <v>20</v>
      </c>
      <c r="D132" s="5" t="s">
        <v>21</v>
      </c>
      <c r="E132" s="60" t="s">
        <v>77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 x14ac:dyDescent="0.2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 x14ac:dyDescent="0.2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 x14ac:dyDescent="0.2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 x14ac:dyDescent="0.25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 x14ac:dyDescent="0.2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 x14ac:dyDescent="0.2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 x14ac:dyDescent="0.2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 x14ac:dyDescent="0.25">
      <c r="A142" s="14"/>
      <c r="B142" s="15"/>
      <c r="C142" s="11"/>
      <c r="D142" s="7" t="s">
        <v>28</v>
      </c>
      <c r="E142" s="58" t="s">
        <v>72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 x14ac:dyDescent="0.2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 x14ac:dyDescent="0.2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 x14ac:dyDescent="0.2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 x14ac:dyDescent="0.2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 x14ac:dyDescent="0.2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 x14ac:dyDescent="0.2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 x14ac:dyDescent="0.25">
      <c r="A150" s="32">
        <f>A132</f>
        <v>2</v>
      </c>
      <c r="B150" s="32">
        <v>8</v>
      </c>
      <c r="C150" s="99" t="s">
        <v>4</v>
      </c>
      <c r="D150" s="100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 x14ac:dyDescent="0.25">
      <c r="A152" s="23"/>
      <c r="B152" s="15"/>
      <c r="C152" s="11"/>
      <c r="D152" s="6"/>
      <c r="E152" s="47" t="s">
        <v>78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 x14ac:dyDescent="0.2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 x14ac:dyDescent="0.2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 x14ac:dyDescent="0.2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 x14ac:dyDescent="0.2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 x14ac:dyDescent="0.2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 x14ac:dyDescent="0.2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27</v>
      </c>
      <c r="E160" s="58" t="s">
        <v>79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 x14ac:dyDescent="0.25">
      <c r="A161" s="23"/>
      <c r="B161" s="15"/>
      <c r="C161" s="11"/>
      <c r="D161" s="7" t="s">
        <v>28</v>
      </c>
      <c r="E161" s="58" t="s">
        <v>80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 x14ac:dyDescent="0.2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 x14ac:dyDescent="0.2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 x14ac:dyDescent="0.2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 x14ac:dyDescent="0.2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 x14ac:dyDescent="0.2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 x14ac:dyDescent="0.25">
      <c r="A168" s="28">
        <f>A151</f>
        <v>2</v>
      </c>
      <c r="B168" s="29">
        <v>9</v>
      </c>
      <c r="C168" s="99" t="s">
        <v>4</v>
      </c>
      <c r="D168" s="100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50" t="s">
        <v>74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 x14ac:dyDescent="0.2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3">
        <v>6.3443999999999994</v>
      </c>
    </row>
    <row r="171" spans="1:12" ht="15" x14ac:dyDescent="0.2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 x14ac:dyDescent="0.2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 x14ac:dyDescent="0.2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 x14ac:dyDescent="0.2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 x14ac:dyDescent="0.25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 x14ac:dyDescent="0.2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60" t="s">
        <v>81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 x14ac:dyDescent="0.25">
      <c r="A178" s="23"/>
      <c r="B178" s="15"/>
      <c r="C178" s="11"/>
      <c r="D178" s="7" t="s">
        <v>28</v>
      </c>
      <c r="E178" s="60" t="s">
        <v>82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3">
        <v>21.748999999999999</v>
      </c>
    </row>
    <row r="179" spans="1:12" ht="15" x14ac:dyDescent="0.2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 x14ac:dyDescent="0.2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 x14ac:dyDescent="0.2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 x14ac:dyDescent="0.2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 x14ac:dyDescent="0.25">
      <c r="A185" s="28">
        <f>A169</f>
        <v>2</v>
      </c>
      <c r="B185" s="29">
        <v>10</v>
      </c>
      <c r="C185" s="99" t="s">
        <v>4</v>
      </c>
      <c r="D185" s="100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3.5" thickBot="1" x14ac:dyDescent="0.25">
      <c r="A186" s="28">
        <v>2</v>
      </c>
      <c r="B186" s="27"/>
      <c r="C186" s="94" t="s">
        <v>5</v>
      </c>
      <c r="D186" s="94"/>
      <c r="E186" s="94"/>
      <c r="F186" s="33">
        <f>(F42+F60+F77+F96+F132+F151+F169)/(IF(F42=0,0,1)+IF(F60=0,0,1)+IF(F77=0,0,1)+IF(F96=0,0,1)+IF(F132=0,0,1)+IF(F151=0,0,1)+IF(F169=0,0,1))</f>
        <v>126.14285714285714</v>
      </c>
      <c r="G186" s="33">
        <f>(G42+G60+G77+G96+G132+G151+G169)/(IF(G42=0,0,1)+IF(G60=0,0,1)+IF(G77=0,0,1)+IF(G96=0,0,1)+IF(G132=0,0,1)+IF(G151=0,0,1)+IF(G169=0,0,1))</f>
        <v>10.53</v>
      </c>
      <c r="H186" s="33">
        <f>(H42+H60+H77+H96+H132+H151+H169)/(IF(H42=0,0,1)+IF(H60=0,0,1)+IF(H77=0,0,1)+IF(H96=0,0,1)+IF(H132=0,0,1)+IF(H151=0,0,1)+IF(H169=0,0,1))</f>
        <v>8.4014285714285712</v>
      </c>
      <c r="I186" s="33">
        <f>(I42+I60+I77+I96+I132+I151+I169)/(IF(I42=0,0,1)+IF(I60=0,0,1)+IF(I77=0,0,1)+IF(I96=0,0,1)+IF(I132=0,0,1)+IF(I151=0,0,1)+IF(I169=0,0,1))</f>
        <v>20.587142857142855</v>
      </c>
      <c r="J186" s="33">
        <f>(J42+J60+J77+J96+J132+J151+J169)/(IF(J42=0,0,1)+IF(J60=0,0,1)+IF(J77=0,0,1)+IF(J96=0,0,1)+IF(J132=0,0,1)+IF(J151=0,0,1)+IF(J169=0,0,1))</f>
        <v>218.50428571428569</v>
      </c>
      <c r="K186" s="33"/>
      <c r="L186" s="33">
        <f>(L42+L60+L77+L96+L132+L151+L169)/(IF(L42=0,0,1)+IF(L60=0,0,1)+IF(L77=0,0,1)+IF(L96=0,0,1)+IF(L132=0,0,1)+IF(L151=0,0,1)+IF(L169=0,0,1))</f>
        <v>29.256428571428568</v>
      </c>
    </row>
  </sheetData>
  <mergeCells count="14">
    <mergeCell ref="C186:E186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2023-10-13T13:19:06Z</dcterms:modified>
</cp:coreProperties>
</file>